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784"/>
  <workbookPr/>
  <bookViews>
    <workbookView xWindow="0" yWindow="30" windowWidth="15195" windowHeight="84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<sst xmlns="http://schemas.openxmlformats.org/spreadsheetml/2006/main" count="88" uniqueCount="38">
  <si>
    <t>Reinhard Peters</t>
  </si>
  <si>
    <t>Heideweg 60</t>
  </si>
  <si>
    <t>47623 Kevelaer</t>
  </si>
  <si>
    <t>Kevelaer</t>
  </si>
  <si>
    <t>Rechnung</t>
  </si>
  <si>
    <t>Nr.</t>
  </si>
  <si>
    <t>Artikel</t>
  </si>
  <si>
    <t>Anzahl</t>
  </si>
  <si>
    <t>EP</t>
  </si>
  <si>
    <t>Gesamt</t>
  </si>
  <si>
    <t>Herrenschuhe</t>
  </si>
  <si>
    <t>Damenschuhe</t>
  </si>
  <si>
    <t>Sandalen</t>
  </si>
  <si>
    <t>Bergschuhe</t>
  </si>
  <si>
    <t>Turnschuhe</t>
  </si>
  <si>
    <t>Wanderschuhe</t>
  </si>
  <si>
    <t>Zwischensumme</t>
  </si>
  <si>
    <t>Mehrwertsteuer</t>
  </si>
  <si>
    <t>Zahlbar bis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</si>
  <si>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</si>
  <si>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</si>
  <si>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</si>
  <si>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</si>
  <si>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</si>
  <si>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</si>
  <si>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</si>
  <si>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</si>
  <si>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</si>
  <si>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</si>
  <si>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</si>
  <si>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</si>
  <si>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Monat</t>
  </si>
  <si>
    <t>Jahr</t>
  </si>
  <si>
    <t>Zins</t>
  </si>
  <si>
    <t>Tilgung</t>
  </si>
  <si>
    <t>Kontostand</t>
  </si>
  <si>
    <t>Anfangskontostand</t>
  </si>
  <si>
    <t>Monatliche Rate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</si>
</sst>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</numFmts>
  <fonts count="2">
    <font>
      <sz val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6.7109375" style="0" customWidth="1"/>
    <col min="2" max="2" width="26.00390625" style="0" customWidth="1"/>
  </cols>
  <sheetData>
    <row r="1" ht="12.75">
      <c r="A1" t="s">
        <v>0</v>
      </c>
    </row>
    <row r="2" ht="12.75">
      <c r="A2" t="s">
        <v>1</v>
      </c>
    </row>
    <row r="3" spans="1:5" ht="12.75">
      <c r="A3" t="s">
        <v>2</v>
      </c>
      <c r="D3" t="s">
        <v>3</v>
      </c>
      <c r="E3" s="1">
        <f ca="1">TODAY()</f>
        <v>38814</v>
      </c>
    </row>
    <row r="5" ht="20.25">
      <c r="A5" s="2" t="s">
        <v>4</v>
      </c>
    </row>
    <row r="8" spans="1:5" ht="12.75">
      <c r="A8" t="s">
        <v>5</v>
      </c>
      <c r="B8" t="s">
        <v>6</v>
      </c>
      <c r="C8" t="s">
        <v>7</v>
      </c>
      <c r="D8" t="s">
        <v>8</v>
      </c>
      <c r="E8" t="s">
        <v>9</v>
      </c>
    </row>
    <row r="9" spans="1:5" ht="12.75">
      <c r="A9">
        <v>1</v>
      </c>
      <c r="B9" t="s">
        <v>10</v>
      </c>
      <c r="C9">
        <v>15</v>
      </c>
      <c r="D9" s="3">
        <v>34.9</v>
      </c>
      <c r="E9" s="3">
        <f aca="true" t="shared" si="0" ref="E9:E14">C9*D9</f>
        <v>523.5</v>
      </c>
    </row>
    <row r="10" spans="1:5" ht="12.75">
      <c r="A10">
        <v>2</v>
      </c>
      <c r="B10" t="s">
        <v>11</v>
      </c>
      <c r="C10">
        <v>26</v>
      </c>
      <c r="D10" s="3">
        <v>45.6</v>
      </c>
      <c r="E10" s="3">
        <f t="shared" si="0"/>
        <v>1185.6000000000001</v>
      </c>
    </row>
    <row r="11" spans="1:5" ht="12.75">
      <c r="A11">
        <v>3</v>
      </c>
      <c r="B11" t="s">
        <v>12</v>
      </c>
      <c r="C11">
        <v>44</v>
      </c>
      <c r="D11" s="3">
        <v>12.95</v>
      </c>
      <c r="E11" s="3">
        <f t="shared" si="0"/>
        <v>569.8</v>
      </c>
    </row>
    <row r="12" spans="1:5" ht="12.75">
      <c r="A12">
        <v>4</v>
      </c>
      <c r="B12" t="s">
        <v>13</v>
      </c>
      <c r="C12">
        <v>5</v>
      </c>
      <c r="D12" s="3">
        <v>99.95</v>
      </c>
      <c r="E12" s="3">
        <f t="shared" si="0"/>
        <v>499.75</v>
      </c>
    </row>
    <row r="13" spans="1:5" ht="12.75">
      <c r="A13">
        <v>5</v>
      </c>
      <c r="B13" t="s">
        <v>14</v>
      </c>
      <c r="C13">
        <v>56</v>
      </c>
      <c r="D13" s="3">
        <v>19.99</v>
      </c>
      <c r="E13" s="3">
        <f t="shared" si="0"/>
        <v>1119.4399999999998</v>
      </c>
    </row>
    <row r="14" spans="1:5" ht="12.75">
      <c r="A14">
        <v>6</v>
      </c>
      <c r="B14" t="s">
        <v>15</v>
      </c>
      <c r="C14">
        <v>16</v>
      </c>
      <c r="D14" s="3">
        <v>65</v>
      </c>
      <c r="E14" s="3">
        <f t="shared" si="0"/>
        <v>1040</v>
      </c>
    </row>
    <row r="16" spans="3:5" ht="12.75">
      <c r="C16" t="s">
        <v>16</v>
      </c>
      <c r="E16" s="3">
        <f>SUM(E9:E15)</f>
        <v>4938.09</v>
      </c>
    </row>
    <row r="17" spans="2:5" ht="12.75">
      <c r="B17" s="4">
        <v>0.16</v>
      </c>
      <c r="C17" t="s">
        <v>17</v>
      </c>
      <c r="E17" s="3">
        <f>E16*B17</f>
        <v>790.0944000000001</v>
      </c>
    </row>
    <row r="19" spans="3:5" ht="12.75">
      <c r="C19" t="s">
        <v>9</v>
      </c>
      <c r="E19" s="3">
        <f>E16+E17</f>
        <v>5728.1844</v>
      </c>
    </row>
    <row r="21" spans="2:3" ht="12.75">
      <c r="B21" t="s">
        <v>18</v>
      </c>
      <c r="C21" s="1">
        <f>E3+10</f>
        <v>38824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6" sqref="C6"/>
    </sheetView>
  </sheetViews>
  <sheetFormatPr defaultColWidth="11.421875" defaultRowHeight="12.75"/>
  <cols>
    <col min="1" max="1" width="6.140625" style="0" customWidth="1"/>
  </cols>
  <sheetData>
    <row r="1" spans="2:4" ht="12.75">
      <c r="B1" t="s">
        <v>36</v>
      </c>
      <c r="D1">
        <v>100000</v>
      </c>
    </row>
    <row r="2" spans="2:4" ht="12.75">
      <c r="B2" t="s">
        <v>33</v>
      </c>
      <c r="D2" s="4">
        <v>0.04</v>
      </c>
    </row>
    <row r="3" spans="2:4" ht="12.75">
      <c r="B3" t="s">
        <v>37</v>
      </c>
      <c r="D3" s="5">
        <v>600</v>
      </c>
    </row>
    <row r="4" ht="12.75">
      <c r="D4" s="5"/>
    </row>
    <row r="5" spans="2:6" ht="12.75">
      <c r="B5" t="s">
        <v>31</v>
      </c>
      <c r="C5" t="s">
        <v>32</v>
      </c>
      <c r="D5" t="s">
        <v>33</v>
      </c>
      <c r="E5" t="s">
        <v>34</v>
      </c>
      <c r="F5" t="s">
        <v>35</v>
      </c>
    </row>
    <row r="6" spans="1:6" ht="12.75">
      <c r="A6">
        <v>1</v>
      </c>
      <c r="B6" t="s">
        <v>19</v>
      </c>
      <c r="C6">
        <v>2006</v>
      </c>
      <c r="D6" s="3">
        <f>D1*D2/12</f>
        <v>333.3333333333333</v>
      </c>
      <c r="E6" s="3">
        <f>D3-D6</f>
        <v>266.6666666666667</v>
      </c>
      <c r="F6" s="3">
        <f>D1-E6</f>
        <v>99733.33333333333</v>
      </c>
    </row>
    <row r="7" spans="1:6" ht="12.75">
      <c r="A7">
        <v>2</v>
      </c>
      <c r="B7" t="s">
        <v>20</v>
      </c>
      <c r="C7">
        <v>2006</v>
      </c>
      <c r="D7" s="3">
        <f>F6*$D$2/12</f>
        <v>332.4444444444444</v>
      </c>
      <c r="E7" s="3">
        <f>$D$3-D7</f>
        <v>267.5555555555556</v>
      </c>
      <c r="F7" s="3">
        <f>F6-E7</f>
        <v>99465.77777777777</v>
      </c>
    </row>
    <row r="8" spans="1:6" ht="12.75">
      <c r="A8">
        <v>3</v>
      </c>
      <c r="B8" t="s">
        <v>21</v>
      </c>
      <c r="C8">
        <v>2006</v>
      </c>
      <c r="D8" s="3">
        <f aca="true" t="shared" si="0" ref="D8:D29">F7*$D$2/12</f>
        <v>331.5525925925926</v>
      </c>
      <c r="E8" s="3">
        <f aca="true" t="shared" si="1" ref="E8:E65">$D$3-D8</f>
        <v>268.4474074074074</v>
      </c>
      <c r="F8" s="3">
        <f aca="true" t="shared" si="2" ref="F8:F29">F7-E8</f>
        <v>99197.33037037036</v>
      </c>
    </row>
    <row r="9" spans="1:6" ht="12.75">
      <c r="A9">
        <v>4</v>
      </c>
      <c r="B9" t="s">
        <v>22</v>
      </c>
      <c r="C9">
        <v>2006</v>
      </c>
      <c r="D9" s="3">
        <f t="shared" si="0"/>
        <v>330.65776790123454</v>
      </c>
      <c r="E9" s="3">
        <f t="shared" si="1"/>
        <v>269.34223209876546</v>
      </c>
      <c r="F9" s="3">
        <f t="shared" si="2"/>
        <v>98927.9881382716</v>
      </c>
    </row>
    <row r="10" spans="1:6" ht="12.75">
      <c r="A10">
        <v>5</v>
      </c>
      <c r="B10" t="s">
        <v>23</v>
      </c>
      <c r="C10">
        <v>2006</v>
      </c>
      <c r="D10" s="3">
        <f t="shared" si="0"/>
        <v>329.75996046090535</v>
      </c>
      <c r="E10" s="3">
        <f t="shared" si="1"/>
        <v>270.24003953909465</v>
      </c>
      <c r="F10" s="3">
        <f t="shared" si="2"/>
        <v>98657.7480987325</v>
      </c>
    </row>
    <row r="11" spans="1:6" ht="12.75">
      <c r="A11">
        <v>6</v>
      </c>
      <c r="B11" t="s">
        <v>24</v>
      </c>
      <c r="C11">
        <v>2006</v>
      </c>
      <c r="D11" s="3">
        <f t="shared" si="0"/>
        <v>328.8591603291083</v>
      </c>
      <c r="E11" s="3">
        <f t="shared" si="1"/>
        <v>271.1408396708917</v>
      </c>
      <c r="F11" s="3">
        <f t="shared" si="2"/>
        <v>98386.60725906161</v>
      </c>
    </row>
    <row r="12" spans="1:6" ht="12.75">
      <c r="A12">
        <v>7</v>
      </c>
      <c r="B12" t="s">
        <v>25</v>
      </c>
      <c r="C12">
        <v>2006</v>
      </c>
      <c r="D12" s="3">
        <f t="shared" si="0"/>
        <v>327.9553575302054</v>
      </c>
      <c r="E12" s="3">
        <f t="shared" si="1"/>
        <v>272.0446424697946</v>
      </c>
      <c r="F12" s="3">
        <f t="shared" si="2"/>
        <v>98114.56261659182</v>
      </c>
    </row>
    <row r="13" spans="1:6" ht="12.75">
      <c r="A13">
        <v>8</v>
      </c>
      <c r="B13" t="s">
        <v>26</v>
      </c>
      <c r="C13">
        <v>2006</v>
      </c>
      <c r="D13" s="3">
        <f t="shared" si="0"/>
        <v>327.0485420553061</v>
      </c>
      <c r="E13" s="3">
        <f t="shared" si="1"/>
        <v>272.9514579446939</v>
      </c>
      <c r="F13" s="3">
        <f t="shared" si="2"/>
        <v>97841.61115864712</v>
      </c>
    </row>
    <row r="14" spans="1:6" ht="12.75">
      <c r="A14">
        <v>9</v>
      </c>
      <c r="B14" t="s">
        <v>27</v>
      </c>
      <c r="C14">
        <v>2006</v>
      </c>
      <c r="D14" s="3">
        <f t="shared" si="0"/>
        <v>326.1387038621571</v>
      </c>
      <c r="E14" s="3">
        <f t="shared" si="1"/>
        <v>273.8612961378429</v>
      </c>
      <c r="F14" s="3">
        <f t="shared" si="2"/>
        <v>97567.74986250928</v>
      </c>
    </row>
    <row r="15" spans="1:6" ht="12.75">
      <c r="A15">
        <v>10</v>
      </c>
      <c r="B15" t="s">
        <v>28</v>
      </c>
      <c r="C15">
        <v>2007</v>
      </c>
      <c r="D15" s="3">
        <f t="shared" si="0"/>
        <v>325.22583287503096</v>
      </c>
      <c r="E15" s="3">
        <f t="shared" si="1"/>
        <v>274.77416712496904</v>
      </c>
      <c r="F15" s="3">
        <f t="shared" si="2"/>
        <v>97292.97569538432</v>
      </c>
    </row>
    <row r="16" spans="1:6" ht="12.75">
      <c r="A16">
        <v>11</v>
      </c>
      <c r="B16" t="s">
        <v>29</v>
      </c>
      <c r="C16">
        <v>2007</v>
      </c>
      <c r="D16" s="3">
        <f t="shared" si="0"/>
        <v>324.3099189846144</v>
      </c>
      <c r="E16" s="3">
        <f t="shared" si="1"/>
        <v>275.6900810153856</v>
      </c>
      <c r="F16" s="3">
        <f t="shared" si="2"/>
        <v>97017.28561436893</v>
      </c>
    </row>
    <row r="17" spans="1:6" ht="12.75">
      <c r="A17">
        <v>12</v>
      </c>
      <c r="B17" t="s">
        <v>30</v>
      </c>
      <c r="C17">
        <v>2007</v>
      </c>
      <c r="D17" s="3">
        <f t="shared" si="0"/>
        <v>323.3909520478964</v>
      </c>
      <c r="E17" s="3">
        <f t="shared" si="1"/>
        <v>276.6090479521036</v>
      </c>
      <c r="F17" s="3">
        <f t="shared" si="2"/>
        <v>96740.67656641682</v>
      </c>
    </row>
    <row r="18" spans="1:6" ht="12.75">
      <c r="A18">
        <v>13</v>
      </c>
      <c r="B18" t="s">
        <v>19</v>
      </c>
      <c r="C18">
        <v>2007</v>
      </c>
      <c r="D18" s="3">
        <f t="shared" si="0"/>
        <v>322.46892188805606</v>
      </c>
      <c r="E18" s="3">
        <f t="shared" si="1"/>
        <v>277.53107811194394</v>
      </c>
      <c r="F18" s="3">
        <f t="shared" si="2"/>
        <v>96463.14548830487</v>
      </c>
    </row>
    <row r="19" spans="1:6" ht="12.75">
      <c r="A19">
        <v>14</v>
      </c>
      <c r="B19" t="s">
        <v>20</v>
      </c>
      <c r="C19">
        <v>2007</v>
      </c>
      <c r="D19" s="3">
        <f t="shared" si="0"/>
        <v>321.5438182943496</v>
      </c>
      <c r="E19" s="3">
        <f t="shared" si="1"/>
        <v>278.4561817056504</v>
      </c>
      <c r="F19" s="3">
        <f t="shared" si="2"/>
        <v>96184.68930659922</v>
      </c>
    </row>
    <row r="20" spans="1:6" ht="12.75">
      <c r="A20">
        <v>15</v>
      </c>
      <c r="B20" t="s">
        <v>21</v>
      </c>
      <c r="C20">
        <v>2007</v>
      </c>
      <c r="D20" s="3">
        <f t="shared" si="0"/>
        <v>320.6156310219974</v>
      </c>
      <c r="E20" s="3">
        <f t="shared" si="1"/>
        <v>279.3843689780026</v>
      </c>
      <c r="F20" s="3">
        <f t="shared" si="2"/>
        <v>95905.30493762121</v>
      </c>
    </row>
    <row r="21" spans="1:6" ht="12.75">
      <c r="A21">
        <v>16</v>
      </c>
      <c r="B21" t="s">
        <v>22</v>
      </c>
      <c r="C21">
        <v>2007</v>
      </c>
      <c r="D21" s="3">
        <f t="shared" si="0"/>
        <v>319.6843497920707</v>
      </c>
      <c r="E21" s="3">
        <f t="shared" si="1"/>
        <v>280.3156502079293</v>
      </c>
      <c r="F21" s="3">
        <f t="shared" si="2"/>
        <v>95624.98928741328</v>
      </c>
    </row>
    <row r="22" spans="1:6" ht="12.75">
      <c r="A22">
        <v>17</v>
      </c>
      <c r="B22" t="s">
        <v>23</v>
      </c>
      <c r="C22">
        <v>2007</v>
      </c>
      <c r="D22" s="3">
        <f t="shared" si="0"/>
        <v>318.7499642913776</v>
      </c>
      <c r="E22" s="3">
        <f t="shared" si="1"/>
        <v>281.2500357086224</v>
      </c>
      <c r="F22" s="3">
        <f t="shared" si="2"/>
        <v>95343.73925170465</v>
      </c>
    </row>
    <row r="23" spans="1:6" ht="12.75">
      <c r="A23">
        <v>18</v>
      </c>
      <c r="B23" t="s">
        <v>24</v>
      </c>
      <c r="C23">
        <v>2007</v>
      </c>
      <c r="D23" s="3">
        <f t="shared" si="0"/>
        <v>317.8124641723488</v>
      </c>
      <c r="E23" s="3">
        <f t="shared" si="1"/>
        <v>282.1875358276512</v>
      </c>
      <c r="F23" s="3">
        <f t="shared" si="2"/>
        <v>95061.55171587701</v>
      </c>
    </row>
    <row r="24" spans="1:6" ht="12.75">
      <c r="A24">
        <v>19</v>
      </c>
      <c r="B24" t="s">
        <v>25</v>
      </c>
      <c r="C24">
        <v>2007</v>
      </c>
      <c r="D24" s="3">
        <f t="shared" si="0"/>
        <v>316.87183905292335</v>
      </c>
      <c r="E24" s="3">
        <f t="shared" si="1"/>
        <v>283.12816094707665</v>
      </c>
      <c r="F24" s="3">
        <f t="shared" si="2"/>
        <v>94778.42355492993</v>
      </c>
    </row>
    <row r="25" spans="1:6" ht="12.75">
      <c r="A25">
        <v>20</v>
      </c>
      <c r="B25" t="s">
        <v>26</v>
      </c>
      <c r="C25">
        <v>2007</v>
      </c>
      <c r="D25" s="3">
        <f t="shared" si="0"/>
        <v>315.9280785164331</v>
      </c>
      <c r="E25" s="3">
        <f t="shared" si="1"/>
        <v>284.0719214835669</v>
      </c>
      <c r="F25" s="3">
        <f t="shared" si="2"/>
        <v>94494.35163344636</v>
      </c>
    </row>
    <row r="26" spans="1:6" ht="12.75">
      <c r="A26">
        <v>21</v>
      </c>
      <c r="B26" t="s">
        <v>27</v>
      </c>
      <c r="C26">
        <v>2007</v>
      </c>
      <c r="D26" s="3">
        <f t="shared" si="0"/>
        <v>314.98117211148787</v>
      </c>
      <c r="E26" s="3">
        <f t="shared" si="1"/>
        <v>285.01882788851213</v>
      </c>
      <c r="F26" s="3">
        <f t="shared" si="2"/>
        <v>94209.33280555785</v>
      </c>
    </row>
    <row r="27" spans="1:6" ht="12.75">
      <c r="A27">
        <v>22</v>
      </c>
      <c r="B27" t="s">
        <v>28</v>
      </c>
      <c r="C27">
        <v>2008</v>
      </c>
      <c r="D27" s="3">
        <f t="shared" si="0"/>
        <v>314.03110935185947</v>
      </c>
      <c r="E27" s="3">
        <f t="shared" si="1"/>
        <v>285.96889064814053</v>
      </c>
      <c r="F27" s="3">
        <f t="shared" si="2"/>
        <v>93923.3639149097</v>
      </c>
    </row>
    <row r="28" spans="1:6" ht="12.75">
      <c r="A28">
        <v>23</v>
      </c>
      <c r="B28" t="s">
        <v>29</v>
      </c>
      <c r="C28">
        <v>2008</v>
      </c>
      <c r="D28" s="3">
        <f t="shared" si="0"/>
        <v>313.07787971636566</v>
      </c>
      <c r="E28" s="3">
        <f t="shared" si="1"/>
        <v>286.92212028363434</v>
      </c>
      <c r="F28" s="3">
        <f t="shared" si="2"/>
        <v>93636.44179462607</v>
      </c>
    </row>
    <row r="29" spans="1:6" ht="12.75">
      <c r="A29">
        <v>24</v>
      </c>
      <c r="B29" t="s">
        <v>30</v>
      </c>
      <c r="C29">
        <v>2008</v>
      </c>
      <c r="D29" s="3">
        <f t="shared" si="0"/>
        <v>312.1214726487536</v>
      </c>
      <c r="E29" s="3">
        <f t="shared" si="1"/>
        <v>287.8785273512464</v>
      </c>
      <c r="F29" s="3">
        <f t="shared" si="2"/>
        <v>93348.56326727482</v>
      </c>
    </row>
    <row r="30" spans="1:6" ht="12.75">
      <c r="A30">
        <v>25</v>
      </c>
      <c r="B30" t="s">
        <v>19</v>
      </c>
      <c r="C30">
        <v>2008</v>
      </c>
      <c r="D30" s="3">
        <f>F29*$D$2/12</f>
        <v>311.1618775575827</v>
      </c>
      <c r="E30" s="3">
        <f>$D$3-D30</f>
        <v>288.8381224424173</v>
      </c>
      <c r="F30" s="3">
        <f>F29-E30</f>
        <v>93059.7251448324</v>
      </c>
    </row>
    <row r="31" spans="1:6" ht="12.75">
      <c r="A31">
        <v>26</v>
      </c>
      <c r="B31" t="s">
        <v>20</v>
      </c>
      <c r="C31">
        <v>2008</v>
      </c>
      <c r="D31" s="3">
        <f aca="true" t="shared" si="3" ref="D31:D44">F30*$D$2/12</f>
        <v>310.199083816108</v>
      </c>
      <c r="E31" s="3">
        <f t="shared" si="1"/>
        <v>289.800916183892</v>
      </c>
      <c r="F31" s="3">
        <f aca="true" t="shared" si="4" ref="F31:F44">F30-E31</f>
        <v>92769.92422864851</v>
      </c>
    </row>
    <row r="32" spans="1:6" ht="12.75">
      <c r="A32">
        <v>27</v>
      </c>
      <c r="B32" t="s">
        <v>21</v>
      </c>
      <c r="C32">
        <v>2008</v>
      </c>
      <c r="D32" s="3">
        <f t="shared" si="3"/>
        <v>309.2330807621617</v>
      </c>
      <c r="E32" s="3">
        <f t="shared" si="1"/>
        <v>290.7669192378383</v>
      </c>
      <c r="F32" s="3">
        <f t="shared" si="4"/>
        <v>92479.15730941067</v>
      </c>
    </row>
    <row r="33" spans="1:6" ht="12.75">
      <c r="A33">
        <v>28</v>
      </c>
      <c r="B33" t="s">
        <v>22</v>
      </c>
      <c r="C33">
        <v>2008</v>
      </c>
      <c r="D33" s="3">
        <f t="shared" si="3"/>
        <v>308.26385769803557</v>
      </c>
      <c r="E33" s="3">
        <f t="shared" si="1"/>
        <v>291.73614230196443</v>
      </c>
      <c r="F33" s="3">
        <f t="shared" si="4"/>
        <v>92187.42116710871</v>
      </c>
    </row>
    <row r="34" spans="1:6" ht="12.75">
      <c r="A34">
        <v>29</v>
      </c>
      <c r="B34" t="s">
        <v>23</v>
      </c>
      <c r="C34">
        <v>2008</v>
      </c>
      <c r="D34" s="3">
        <f t="shared" si="3"/>
        <v>307.29140389036235</v>
      </c>
      <c r="E34" s="3">
        <f t="shared" si="1"/>
        <v>292.70859610963765</v>
      </c>
      <c r="F34" s="3">
        <f t="shared" si="4"/>
        <v>91894.71257099908</v>
      </c>
    </row>
    <row r="35" spans="1:6" ht="12.75">
      <c r="A35">
        <v>30</v>
      </c>
      <c r="B35" t="s">
        <v>24</v>
      </c>
      <c r="C35">
        <v>2008</v>
      </c>
      <c r="D35" s="3">
        <f t="shared" si="3"/>
        <v>306.31570856999696</v>
      </c>
      <c r="E35" s="3">
        <f t="shared" si="1"/>
        <v>293.68429143000304</v>
      </c>
      <c r="F35" s="3">
        <f t="shared" si="4"/>
        <v>91601.02827956907</v>
      </c>
    </row>
    <row r="36" spans="1:6" ht="12.75">
      <c r="A36">
        <v>31</v>
      </c>
      <c r="B36" t="s">
        <v>25</v>
      </c>
      <c r="C36">
        <v>2008</v>
      </c>
      <c r="D36" s="3">
        <f t="shared" si="3"/>
        <v>305.3367609318969</v>
      </c>
      <c r="E36" s="3">
        <f t="shared" si="1"/>
        <v>294.6632390681031</v>
      </c>
      <c r="F36" s="3">
        <f t="shared" si="4"/>
        <v>91306.36504050097</v>
      </c>
    </row>
    <row r="37" spans="1:6" ht="12.75">
      <c r="A37">
        <v>32</v>
      </c>
      <c r="B37" t="s">
        <v>26</v>
      </c>
      <c r="C37">
        <v>2008</v>
      </c>
      <c r="D37" s="3">
        <f t="shared" si="3"/>
        <v>304.35455013500325</v>
      </c>
      <c r="E37" s="3">
        <f t="shared" si="1"/>
        <v>295.64544986499675</v>
      </c>
      <c r="F37" s="3">
        <f t="shared" si="4"/>
        <v>91010.71959063597</v>
      </c>
    </row>
    <row r="38" spans="1:6" ht="12.75">
      <c r="A38">
        <v>33</v>
      </c>
      <c r="B38" t="s">
        <v>27</v>
      </c>
      <c r="C38">
        <v>2008</v>
      </c>
      <c r="D38" s="3">
        <f t="shared" si="3"/>
        <v>303.3690653021199</v>
      </c>
      <c r="E38" s="3">
        <f t="shared" si="1"/>
        <v>296.6309346978801</v>
      </c>
      <c r="F38" s="3">
        <f t="shared" si="4"/>
        <v>90714.08865593809</v>
      </c>
    </row>
    <row r="39" spans="1:6" ht="12.75">
      <c r="A39">
        <v>34</v>
      </c>
      <c r="B39" t="s">
        <v>28</v>
      </c>
      <c r="C39">
        <v>2009</v>
      </c>
      <c r="D39" s="3">
        <f t="shared" si="3"/>
        <v>302.3802955197936</v>
      </c>
      <c r="E39" s="3">
        <f t="shared" si="1"/>
        <v>297.6197044802064</v>
      </c>
      <c r="F39" s="3">
        <f t="shared" si="4"/>
        <v>90416.46895145788</v>
      </c>
    </row>
    <row r="40" spans="1:6" ht="12.75">
      <c r="A40">
        <v>35</v>
      </c>
      <c r="B40" t="s">
        <v>29</v>
      </c>
      <c r="C40">
        <v>2009</v>
      </c>
      <c r="D40" s="3">
        <f t="shared" si="3"/>
        <v>301.3882298381929</v>
      </c>
      <c r="E40" s="3">
        <f t="shared" si="1"/>
        <v>298.6117701618071</v>
      </c>
      <c r="F40" s="3">
        <f t="shared" si="4"/>
        <v>90117.85718129607</v>
      </c>
    </row>
    <row r="41" spans="1:6" ht="12.75">
      <c r="A41">
        <v>36</v>
      </c>
      <c r="B41" t="s">
        <v>30</v>
      </c>
      <c r="C41">
        <v>2009</v>
      </c>
      <c r="D41" s="3">
        <f t="shared" si="3"/>
        <v>300.3928572709869</v>
      </c>
      <c r="E41" s="3">
        <f t="shared" si="1"/>
        <v>299.6071427290131</v>
      </c>
      <c r="F41" s="3">
        <f t="shared" si="4"/>
        <v>89818.25003856706</v>
      </c>
    </row>
    <row r="42" spans="1:6" ht="12.75">
      <c r="A42">
        <v>37</v>
      </c>
      <c r="B42" t="s">
        <v>19</v>
      </c>
      <c r="C42">
        <v>2009</v>
      </c>
      <c r="D42" s="3">
        <f t="shared" si="3"/>
        <v>299.3941667952235</v>
      </c>
      <c r="E42" s="3">
        <f t="shared" si="1"/>
        <v>300.6058332047765</v>
      </c>
      <c r="F42" s="3">
        <f t="shared" si="4"/>
        <v>89517.64420536227</v>
      </c>
    </row>
    <row r="43" spans="1:6" ht="12.75">
      <c r="A43">
        <v>38</v>
      </c>
      <c r="B43" t="s">
        <v>20</v>
      </c>
      <c r="C43">
        <v>2009</v>
      </c>
      <c r="D43" s="3">
        <f t="shared" si="3"/>
        <v>298.3921473512076</v>
      </c>
      <c r="E43" s="3">
        <f t="shared" si="1"/>
        <v>301.6078526487924</v>
      </c>
      <c r="F43" s="3">
        <f t="shared" si="4"/>
        <v>89216.03635271348</v>
      </c>
    </row>
    <row r="44" spans="1:6" ht="12.75">
      <c r="A44">
        <v>39</v>
      </c>
      <c r="B44" t="s">
        <v>21</v>
      </c>
      <c r="C44">
        <v>2009</v>
      </c>
      <c r="D44" s="3">
        <f t="shared" si="3"/>
        <v>297.3867878423783</v>
      </c>
      <c r="E44" s="3">
        <f t="shared" si="1"/>
        <v>302.6132121576217</v>
      </c>
      <c r="F44" s="3">
        <f t="shared" si="4"/>
        <v>88913.42314055585</v>
      </c>
    </row>
    <row r="45" spans="1:6" ht="12.75">
      <c r="A45">
        <v>40</v>
      </c>
      <c r="B45" t="s">
        <v>22</v>
      </c>
      <c r="C45">
        <v>2009</v>
      </c>
      <c r="D45" s="3">
        <f>F44*$D$2/12</f>
        <v>296.3780771351862</v>
      </c>
      <c r="E45" s="3">
        <f>$D$3-D45</f>
        <v>303.6219228648138</v>
      </c>
      <c r="F45" s="3">
        <f>F44-E45</f>
        <v>88609.80121769104</v>
      </c>
    </row>
    <row r="46" spans="1:6" ht="12.75">
      <c r="A46">
        <v>41</v>
      </c>
      <c r="B46" t="s">
        <v>23</v>
      </c>
      <c r="C46">
        <v>2009</v>
      </c>
      <c r="D46" s="3">
        <f aca="true" t="shared" si="5" ref="D46:D65">F45*$D$2/12</f>
        <v>295.36600405897013</v>
      </c>
      <c r="E46" s="3">
        <f t="shared" si="1"/>
        <v>304.63399594102987</v>
      </c>
      <c r="F46" s="3">
        <f aca="true" t="shared" si="6" ref="F46:F65">F45-E46</f>
        <v>88305.16722175002</v>
      </c>
    </row>
    <row r="47" spans="1:6" ht="12.75">
      <c r="A47">
        <v>42</v>
      </c>
      <c r="B47" t="s">
        <v>24</v>
      </c>
      <c r="C47">
        <v>2009</v>
      </c>
      <c r="D47" s="3">
        <f t="shared" si="5"/>
        <v>294.3505574058334</v>
      </c>
      <c r="E47" s="3">
        <f t="shared" si="1"/>
        <v>305.6494425941666</v>
      </c>
      <c r="F47" s="3">
        <f t="shared" si="6"/>
        <v>87999.51777915585</v>
      </c>
    </row>
    <row r="48" spans="1:6" ht="12.75">
      <c r="A48">
        <v>43</v>
      </c>
      <c r="B48" t="s">
        <v>25</v>
      </c>
      <c r="C48">
        <v>2009</v>
      </c>
      <c r="D48" s="3">
        <f t="shared" si="5"/>
        <v>293.3317259305195</v>
      </c>
      <c r="E48" s="3">
        <f t="shared" si="1"/>
        <v>306.6682740694805</v>
      </c>
      <c r="F48" s="3">
        <f t="shared" si="6"/>
        <v>87692.84950508637</v>
      </c>
    </row>
    <row r="49" spans="1:6" ht="12.75">
      <c r="A49">
        <v>44</v>
      </c>
      <c r="B49" t="s">
        <v>26</v>
      </c>
      <c r="C49">
        <v>2009</v>
      </c>
      <c r="D49" s="3">
        <f t="shared" si="5"/>
        <v>292.3094983502879</v>
      </c>
      <c r="E49" s="3">
        <f t="shared" si="1"/>
        <v>307.6905016497121</v>
      </c>
      <c r="F49" s="3">
        <f t="shared" si="6"/>
        <v>87385.15900343665</v>
      </c>
    </row>
    <row r="50" spans="1:6" ht="12.75">
      <c r="A50">
        <v>45</v>
      </c>
      <c r="B50" t="s">
        <v>27</v>
      </c>
      <c r="C50">
        <v>2009</v>
      </c>
      <c r="D50" s="3">
        <f t="shared" si="5"/>
        <v>291.2838633447888</v>
      </c>
      <c r="E50" s="3">
        <f t="shared" si="1"/>
        <v>308.7161366552112</v>
      </c>
      <c r="F50" s="3">
        <f t="shared" si="6"/>
        <v>87076.44286678144</v>
      </c>
    </row>
    <row r="51" spans="1:6" ht="12.75">
      <c r="A51">
        <v>46</v>
      </c>
      <c r="B51" t="s">
        <v>28</v>
      </c>
      <c r="C51">
        <v>2010</v>
      </c>
      <c r="D51" s="3">
        <f t="shared" si="5"/>
        <v>290.25480955593815</v>
      </c>
      <c r="E51" s="3">
        <f t="shared" si="1"/>
        <v>309.74519044406185</v>
      </c>
      <c r="F51" s="3">
        <f t="shared" si="6"/>
        <v>86766.69767633737</v>
      </c>
    </row>
    <row r="52" spans="1:6" ht="12.75">
      <c r="A52">
        <v>47</v>
      </c>
      <c r="B52" t="s">
        <v>29</v>
      </c>
      <c r="C52">
        <v>2010</v>
      </c>
      <c r="D52" s="3">
        <f t="shared" si="5"/>
        <v>289.2223255877912</v>
      </c>
      <c r="E52" s="3">
        <f t="shared" si="1"/>
        <v>310.7776744122088</v>
      </c>
      <c r="F52" s="3">
        <f t="shared" si="6"/>
        <v>86455.92000192516</v>
      </c>
    </row>
    <row r="53" spans="1:6" ht="12.75">
      <c r="A53">
        <v>48</v>
      </c>
      <c r="B53" t="s">
        <v>30</v>
      </c>
      <c r="C53">
        <v>2010</v>
      </c>
      <c r="D53" s="3">
        <f t="shared" si="5"/>
        <v>288.1864000064172</v>
      </c>
      <c r="E53" s="3">
        <f t="shared" si="1"/>
        <v>311.8135999935828</v>
      </c>
      <c r="F53" s="3">
        <f t="shared" si="6"/>
        <v>86144.10640193158</v>
      </c>
    </row>
    <row r="54" spans="1:6" ht="12.75">
      <c r="A54">
        <v>49</v>
      </c>
      <c r="B54" t="s">
        <v>19</v>
      </c>
      <c r="C54">
        <v>2010</v>
      </c>
      <c r="D54" s="3">
        <f t="shared" si="5"/>
        <v>287.1470213397719</v>
      </c>
      <c r="E54" s="3">
        <f t="shared" si="1"/>
        <v>312.8529786602281</v>
      </c>
      <c r="F54" s="3">
        <f t="shared" si="6"/>
        <v>85831.25342327135</v>
      </c>
    </row>
    <row r="55" spans="1:6" ht="12.75">
      <c r="A55">
        <v>50</v>
      </c>
      <c r="B55" t="s">
        <v>20</v>
      </c>
      <c r="C55">
        <v>2010</v>
      </c>
      <c r="D55" s="3">
        <f t="shared" si="5"/>
        <v>286.1041780775712</v>
      </c>
      <c r="E55" s="3">
        <f t="shared" si="1"/>
        <v>313.8958219224288</v>
      </c>
      <c r="F55" s="3">
        <f t="shared" si="6"/>
        <v>85517.35760134892</v>
      </c>
    </row>
    <row r="56" spans="1:6" ht="12.75">
      <c r="A56">
        <v>51</v>
      </c>
      <c r="B56" t="s">
        <v>21</v>
      </c>
      <c r="C56">
        <v>2010</v>
      </c>
      <c r="D56" s="3">
        <f t="shared" si="5"/>
        <v>285.05785867116305</v>
      </c>
      <c r="E56" s="3">
        <f t="shared" si="1"/>
        <v>314.94214132883695</v>
      </c>
      <c r="F56" s="3">
        <f t="shared" si="6"/>
        <v>85202.41546002009</v>
      </c>
    </row>
    <row r="57" spans="1:6" ht="12.75">
      <c r="A57">
        <v>52</v>
      </c>
      <c r="B57" t="s">
        <v>22</v>
      </c>
      <c r="C57">
        <v>2010</v>
      </c>
      <c r="D57" s="3">
        <f t="shared" si="5"/>
        <v>284.0080515334003</v>
      </c>
      <c r="E57" s="3">
        <f t="shared" si="1"/>
        <v>315.9919484665997</v>
      </c>
      <c r="F57" s="3">
        <f t="shared" si="6"/>
        <v>84886.42351155348</v>
      </c>
    </row>
    <row r="58" spans="1:6" ht="12.75">
      <c r="A58">
        <v>53</v>
      </c>
      <c r="B58" t="s">
        <v>23</v>
      </c>
      <c r="C58">
        <v>2010</v>
      </c>
      <c r="D58" s="3">
        <f t="shared" si="5"/>
        <v>282.9547450385116</v>
      </c>
      <c r="E58" s="3">
        <f t="shared" si="1"/>
        <v>317.0452549614884</v>
      </c>
      <c r="F58" s="3">
        <f t="shared" si="6"/>
        <v>84569.378256592</v>
      </c>
    </row>
    <row r="59" spans="1:6" ht="12.75">
      <c r="A59">
        <v>54</v>
      </c>
      <c r="B59" t="s">
        <v>24</v>
      </c>
      <c r="C59">
        <v>2010</v>
      </c>
      <c r="D59" s="3">
        <f t="shared" si="5"/>
        <v>281.8979275219733</v>
      </c>
      <c r="E59" s="3">
        <f t="shared" si="1"/>
        <v>318.1020724780267</v>
      </c>
      <c r="F59" s="3">
        <f t="shared" si="6"/>
        <v>84251.27618411397</v>
      </c>
    </row>
    <row r="60" spans="1:6" ht="12.75">
      <c r="A60">
        <v>55</v>
      </c>
      <c r="B60" t="s">
        <v>25</v>
      </c>
      <c r="C60">
        <v>2010</v>
      </c>
      <c r="D60" s="3">
        <f t="shared" si="5"/>
        <v>280.8375872803799</v>
      </c>
      <c r="E60" s="3">
        <f t="shared" si="1"/>
        <v>319.1624127196201</v>
      </c>
      <c r="F60" s="3">
        <f t="shared" si="6"/>
        <v>83932.11377139435</v>
      </c>
    </row>
    <row r="61" spans="1:6" ht="12.75">
      <c r="A61">
        <v>56</v>
      </c>
      <c r="B61" t="s">
        <v>26</v>
      </c>
      <c r="C61">
        <v>2010</v>
      </c>
      <c r="D61" s="3">
        <f t="shared" si="5"/>
        <v>279.7737125713145</v>
      </c>
      <c r="E61" s="3">
        <f t="shared" si="1"/>
        <v>320.2262874286855</v>
      </c>
      <c r="F61" s="3">
        <f t="shared" si="6"/>
        <v>83611.88748396566</v>
      </c>
    </row>
    <row r="62" spans="1:6" ht="12.75">
      <c r="A62">
        <v>57</v>
      </c>
      <c r="B62" t="s">
        <v>27</v>
      </c>
      <c r="C62">
        <v>2010</v>
      </c>
      <c r="D62" s="3">
        <f t="shared" si="5"/>
        <v>278.70629161321887</v>
      </c>
      <c r="E62" s="3">
        <f t="shared" si="1"/>
        <v>321.29370838678113</v>
      </c>
      <c r="F62" s="3">
        <f t="shared" si="6"/>
        <v>83290.59377557888</v>
      </c>
    </row>
    <row r="63" spans="1:6" ht="12.75">
      <c r="A63">
        <v>58</v>
      </c>
      <c r="B63" t="s">
        <v>28</v>
      </c>
      <c r="C63">
        <v>2011</v>
      </c>
      <c r="D63" s="3">
        <f t="shared" si="5"/>
        <v>277.6353125852629</v>
      </c>
      <c r="E63" s="3">
        <f t="shared" si="1"/>
        <v>322.3646874147371</v>
      </c>
      <c r="F63" s="3">
        <f t="shared" si="6"/>
        <v>82968.22908816414</v>
      </c>
    </row>
    <row r="64" spans="1:6" ht="12.75">
      <c r="A64">
        <v>59</v>
      </c>
      <c r="B64" t="s">
        <v>29</v>
      </c>
      <c r="C64">
        <v>2011</v>
      </c>
      <c r="D64" s="3">
        <f t="shared" si="5"/>
        <v>276.5607636272138</v>
      </c>
      <c r="E64" s="3">
        <f t="shared" si="1"/>
        <v>323.4392363727862</v>
      </c>
      <c r="F64" s="3">
        <f t="shared" si="6"/>
        <v>82644.78985179136</v>
      </c>
    </row>
    <row r="65" spans="1:6" ht="12.75">
      <c r="A65">
        <v>60</v>
      </c>
      <c r="B65" t="s">
        <v>30</v>
      </c>
      <c r="C65">
        <v>2011</v>
      </c>
      <c r="D65" s="3">
        <f t="shared" si="5"/>
        <v>275.48263283930453</v>
      </c>
      <c r="E65" s="3">
        <f t="shared" si="1"/>
        <v>324.51736716069547</v>
      </c>
      <c r="F65" s="3">
        <f t="shared" si="6"/>
        <v>82320.27248463067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VHS</dc:creator>
  <cp:keywords/>
  <dc:description/>
  <cp:lastModifiedBy>Peters</cp:lastModifiedBy>
  <dcterms:created xsi:type="dcterms:W3CDTF">2006-03-25T08:29:19Z</dcterms:created>
  <dcterms:modified xsi:type="dcterms:W3CDTF">2006-04-07T11:14:04Z</dcterms:modified>
  <cp:category/>
  <cp:version/>
  <cp:contentType/>
  <cp:contentStatus/>
</cp:coreProperties>
</file>